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1"/>
  </bookViews>
  <sheets>
    <sheet name="Hoja1" sheetId="1" r:id="rId1"/>
    <sheet name="Hoja2" sheetId="2" r:id="rId2"/>
  </sheets>
  <definedNames>
    <definedName name="_xlnm.Print_Area" localSheetId="0">'Hoja1'!$A$1:$C$140</definedName>
    <definedName name="_xlnm.Print_Area" localSheetId="1">'Hoja2'!$A$1:$B$129</definedName>
  </definedNames>
  <calcPr fullCalcOnLoad="1"/>
</workbook>
</file>

<file path=xl/sharedStrings.xml><?xml version="1.0" encoding="utf-8"?>
<sst xmlns="http://schemas.openxmlformats.org/spreadsheetml/2006/main" count="317" uniqueCount="153">
  <si>
    <t>GRUPO I</t>
  </si>
  <si>
    <t>SEGURO DE TODO RIESGO DAÑOS MATERIALES Y PATRIMONIALES, RESPONSABILIDAD CIVIL EXTRACONTRACTUAL Y MANEJO GLOBAL</t>
  </si>
  <si>
    <t>SI</t>
  </si>
  <si>
    <t>NO</t>
  </si>
  <si>
    <t>OBJETO DEL SEGURO</t>
  </si>
  <si>
    <t>BIENES ASEGURADOS</t>
  </si>
  <si>
    <t>BIENES NO ASEGURADOS</t>
  </si>
  <si>
    <t>RIESGOS AMPARADOS</t>
  </si>
  <si>
    <t>GASTOS ADICIONALES</t>
  </si>
  <si>
    <t>REMOCION DE ESCOMBROS</t>
  </si>
  <si>
    <t>GASTOS PARA LA EXTINCION DEL SINIESTRO</t>
  </si>
  <si>
    <t>PAGO DE HONORARIOS PROFESIONALES</t>
  </si>
  <si>
    <t>GASTOS PARA LA PRESERVACION DE BIENES</t>
  </si>
  <si>
    <t>ARCHIVOS Y DOCUMENTOS</t>
  </si>
  <si>
    <t>PORTADORES EXTERNOS Y REPRODUCCION DE LA INFORMACION</t>
  </si>
  <si>
    <t>DOCUMENTOS PENDIENTES POR PAGAR</t>
  </si>
  <si>
    <t>EXTENSION DE COBERTURA DE VIDRIOS POR HMACCP Y AMIT, SUBLIMITE DE $50,000,000</t>
  </si>
  <si>
    <t>AMPLIACION AVISO DE SINIESTRO</t>
  </si>
  <si>
    <t>COBERTURA AUTOMATICA PARA NUEVAS PROPIEDADES Y BIENES, HASTA EL 5% DE LA SUMA ASEGURADA</t>
  </si>
  <si>
    <t>CONOCIMIENTO DEL RIESGO</t>
  </si>
  <si>
    <t>DESIGNACION DE AJUSTADORES</t>
  </si>
  <si>
    <t>DESIGNACION DE BIENES</t>
  </si>
  <si>
    <t>MODIFICACIONES</t>
  </si>
  <si>
    <t>VARIACIONES DEL RIESGO</t>
  </si>
  <si>
    <t>PAGO DE LA INDEMNIZACION</t>
  </si>
  <si>
    <t>CLAUSULA 72 HORAS PARA EVENTOS DE LA NATURALEZA</t>
  </si>
  <si>
    <t>DERECHOS SOBRE EL SALVAMENTO</t>
  </si>
  <si>
    <t>CONDICIONES MINIMAS EXIGIDAS</t>
  </si>
  <si>
    <t>GRUPO II</t>
  </si>
  <si>
    <t>SEGURO DE RESPONSABILIDAD CIVIL PROFESIONAL MEDICA</t>
  </si>
  <si>
    <t>LIMITES ASEGURADOS</t>
  </si>
  <si>
    <t xml:space="preserve">   COBERTURAS BASICAS</t>
  </si>
  <si>
    <t xml:space="preserve">   CLAUSULAS BASICAS</t>
  </si>
  <si>
    <t>PREDIOS, LABORES Y OPERACIONES, INCLUYENDO INCENDIO Y EXPLOSION, LA RESPONSABILIDAD CIVIL PROFESIONAL MEDICA EN QUE INCURRAN LOS PRACTICANTES, LABORATORIO O EL CENTRO MEDICO</t>
  </si>
  <si>
    <t>CLAUSULAS ADICIONALES</t>
  </si>
  <si>
    <t>MODIFICACIONES A FAVOR DEL ASEGURADO</t>
  </si>
  <si>
    <t>GRUPO III</t>
  </si>
  <si>
    <t>SEGURO DE TRANSPORTE DE VALORES</t>
  </si>
  <si>
    <t>TRAYECTOS ASEGURADOS</t>
  </si>
  <si>
    <t>PRESUPUESTO ANUAL DE MOVILIZACION</t>
  </si>
  <si>
    <t>HURTO SIMPLE</t>
  </si>
  <si>
    <t>HURTO CALIFICADO</t>
  </si>
  <si>
    <t>HUELGA (INCLUIDO ACTOS TERRORISTAS</t>
  </si>
  <si>
    <t xml:space="preserve">   CLAUSULAS ADICIONALES</t>
  </si>
  <si>
    <t>MODALIDAD POLIZA AUTOMATICA, COBRO PROVISIONAL AL INICIO DE LA VIGENCIA Y AJUSTE AL FINAL DE LA MISMA</t>
  </si>
  <si>
    <t>TRANSPORTE CON MENSAJERO PARTICULAR</t>
  </si>
  <si>
    <t>TRAYECTOS MULTIPLES (CON COBRO DE PRIMA)</t>
  </si>
  <si>
    <t>AMPLIACION DEL AVISO DEL SINIESTRO A 30 DIAS</t>
  </si>
  <si>
    <t>GRUPO IV</t>
  </si>
  <si>
    <t>SEGURO DE VEHICULOS</t>
  </si>
  <si>
    <t>BIENES Y VALORES ASEGURADOS</t>
  </si>
  <si>
    <t>LIMITES DE RESPONSABILIDAD CIVIL</t>
  </si>
  <si>
    <t>RESPONSABILIDAD CIVIL EXTRACONTRACTUAL</t>
  </si>
  <si>
    <t>PERDIDA PARCIAL POR DAÑOS (INCLUIDOS ACTOS TERRORISTAS)</t>
  </si>
  <si>
    <t>PERDIDA TOTAL POR DAÑOS (INCLUIDOS ACTOS TERRORISTAS)</t>
  </si>
  <si>
    <t>PERDIDA PARCIAL O TOTAL POR HURTO O HURTO CALIFICADO (INCLUIDOS ACTOS TERRORISTAS)</t>
  </si>
  <si>
    <t>NO APLICACIÓN DE DEDUCIBLES</t>
  </si>
  <si>
    <t>AMPARO PATRIMONIAL</t>
  </si>
  <si>
    <t>GASTOS DE GRUA, TRANSPORTE Y PROTECCION AL VEHICULO</t>
  </si>
  <si>
    <t>ASISTENCIA JURIDICA EN PROCESO PENAL Y CIVIL</t>
  </si>
  <si>
    <t>NO RESTRICCION DE AMPARO POR TIPO O ANTIGÜEDAD DE LOS VEHICULOS</t>
  </si>
  <si>
    <t>REVOCACION DE POLIZA 30 DIAS</t>
  </si>
  <si>
    <t>AMPLIACION AVISO DE SINIESTRO 30 DIAS</t>
  </si>
  <si>
    <t>PAGO DE LA INDEMNIZACION PARA PERDIDAS PARCIALES MEDIANTE REPARACION</t>
  </si>
  <si>
    <t>PAGO DE LA INDEMNIZACION DIRECTAMENTE A CONTRATISTAS Y PROVEEDORES</t>
  </si>
  <si>
    <t>SELECCIÓN DE LOS TALLERES POR PARTE DEL ASEGURADO</t>
  </si>
  <si>
    <t>AMPLIACION DEL RADIO DE OPERACIONES PARA EL AMPARO EN LOS PAISES DEL PACTO ANDINO</t>
  </si>
  <si>
    <t>GRUPO V</t>
  </si>
  <si>
    <t>SEGURO DE VIDA GRUPO DEUDORES</t>
  </si>
  <si>
    <t>MUERTE POR CUALQUIER CAUSA</t>
  </si>
  <si>
    <t>INCAPACIDAD TOTAL Y PERMANENTE POR CUALQUIER CAUSA</t>
  </si>
  <si>
    <t>TODO RIESGO</t>
  </si>
  <si>
    <t>AMPARO PARA BIENES FUERA DE EDIFICIOS</t>
  </si>
  <si>
    <t>LIMITE POR DESPACHO</t>
  </si>
  <si>
    <t>SISTEMA DE TRANSPORTE</t>
  </si>
  <si>
    <t>MEDIO DE TRANSPORTE</t>
  </si>
  <si>
    <t>REVOCACION DE LA POLIZA 30 DIAS</t>
  </si>
  <si>
    <t>COBERTURA DE ROTURA DE VIDRIOS, SUBLIMITE DE $50,000,000</t>
  </si>
  <si>
    <t>X</t>
  </si>
  <si>
    <t>CUMPLE</t>
  </si>
  <si>
    <t>CONDICIONES COMPLEMENTARIAS</t>
  </si>
  <si>
    <t>Actos Mal Intencionados de Terceros, Incluidos Terrorismo</t>
  </si>
  <si>
    <t>PUNTOS</t>
  </si>
  <si>
    <t>Asonada, Motin, Conmoción Civil o Popular y Huelga</t>
  </si>
  <si>
    <t>Condiciones Generales y Clausulado de la Póliza</t>
  </si>
  <si>
    <t>Movilización de Bienes para su uso y/o actividad</t>
  </si>
  <si>
    <t>Actos de Autoridad</t>
  </si>
  <si>
    <t>Gastos Extraordinarios</t>
  </si>
  <si>
    <t>Traslados Temporales</t>
  </si>
  <si>
    <t>Incremento del costo de operación</t>
  </si>
  <si>
    <t>Reposición y Reemplazo para todo los bienes asegurados</t>
  </si>
  <si>
    <t>CLAUSULAS COMPLEMENTARIAS</t>
  </si>
  <si>
    <t>Revocación de la Póliza</t>
  </si>
  <si>
    <t>Renuncia a infraseguro</t>
  </si>
  <si>
    <t>Errores y Omisiones no intencionales</t>
  </si>
  <si>
    <t>Compromiso de la aseguradora sobre el plazo para el pago</t>
  </si>
  <si>
    <t>Equipos de Reemplazo temporal</t>
  </si>
  <si>
    <t>OTRAS CLAUSULAS</t>
  </si>
  <si>
    <t>TOTAL PUNTOS</t>
  </si>
  <si>
    <t>DEDUCIBLES</t>
  </si>
  <si>
    <t>TERREMOTO</t>
  </si>
  <si>
    <t>OTROS EVENTOS</t>
  </si>
  <si>
    <t>AMIT - HMCCP</t>
  </si>
  <si>
    <t>FACTOR TECNICO</t>
  </si>
  <si>
    <t>FACTOR ECONOMICO</t>
  </si>
  <si>
    <t>PRIMAS (TASAS)</t>
  </si>
  <si>
    <t>GRAN TOTAL GRUPO I</t>
  </si>
  <si>
    <t>Impericia</t>
  </si>
  <si>
    <t>Negligencia</t>
  </si>
  <si>
    <t>Imprudencia</t>
  </si>
  <si>
    <t>Honorarios de Defensa</t>
  </si>
  <si>
    <t>Responsabilidad civil Daños Morales</t>
  </si>
  <si>
    <t>SUBTOTAL PUNTOS</t>
  </si>
  <si>
    <t>Cancelación de la Póliza</t>
  </si>
  <si>
    <t>Indemnización por clara evidencia</t>
  </si>
  <si>
    <t>GRAN TOTAL GRUPO II</t>
  </si>
  <si>
    <t>Errores y omisiones no intencionales</t>
  </si>
  <si>
    <t>No exigibilidad ni aplicación de garantias</t>
  </si>
  <si>
    <t>GRAN TOTAL GRUPO III</t>
  </si>
  <si>
    <t>Actos de autoridad</t>
  </si>
  <si>
    <t>Asistencia en viajes</t>
  </si>
  <si>
    <t>Errores no intencionales</t>
  </si>
  <si>
    <t>Pagos de responsabilidad civil con base en manifiesta culpabilidad</t>
  </si>
  <si>
    <t>Descuento por buena experiencia y flota</t>
  </si>
  <si>
    <t>Inexistencia de partes en el mercado</t>
  </si>
  <si>
    <t>Determinación del costo del seguro</t>
  </si>
  <si>
    <t>Marcación</t>
  </si>
  <si>
    <t>Autorización de reparaciones</t>
  </si>
  <si>
    <t>Automaticidad en accesorios</t>
  </si>
  <si>
    <t>GRAN TOTAL GRUPO IV</t>
  </si>
  <si>
    <t>Cancelación de la póliza</t>
  </si>
  <si>
    <t>No diligenciamiento de declaración de asegurabilidad</t>
  </si>
  <si>
    <t>Indemnización hasta por el valor total del saldo insoluto</t>
  </si>
  <si>
    <t>GRAN TOTAL GRUPOS</t>
  </si>
  <si>
    <t>GRAN TOTAL GRUPO V</t>
  </si>
  <si>
    <t>INFORME DE EVALUACION TECNICA DE LAS PROPUESTADAS INVITACION A COTIZAR No.056 DE 2006</t>
  </si>
  <si>
    <t>Cobertura para equipos móviles y portátiles</t>
  </si>
  <si>
    <t>Reducción y Restablecimiento automático del valor asegurado</t>
  </si>
  <si>
    <t>Determinación de la pérdida indemnizable</t>
  </si>
  <si>
    <t>Restablecimiento automático del valor asegurado</t>
  </si>
  <si>
    <t>Gastos de transporte por pérdidas totales</t>
  </si>
  <si>
    <t>Transporte de mercancías azarosas</t>
  </si>
  <si>
    <t>Primera opción de compra</t>
  </si>
  <si>
    <t>Errores involuntarios en las características de los vehículos</t>
  </si>
  <si>
    <t>No pérdida de descuento por no reclamación</t>
  </si>
  <si>
    <t>Amparo automático de equipos y accesorios</t>
  </si>
  <si>
    <t>Amparo automático de vehículos omitidos</t>
  </si>
  <si>
    <t>No inspección de vehículos nuevos</t>
  </si>
  <si>
    <t>Autorización de reparación de los vehículos</t>
  </si>
  <si>
    <t>INFORME DE EVALUACION INVITACION A COTIZAR No.056 DE 2006</t>
  </si>
  <si>
    <t>JUAN MANUEL QUIÑONES PINZON</t>
  </si>
  <si>
    <t>Vicerrector Administrativo</t>
  </si>
  <si>
    <t>Popayán, Ciudad Universitaria, 27 de junio de 2006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</si>
</sst>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_ ;_ * \-#,##0.0_ ;_ * &quot;-&quot;??_ ;_ @_ "/>
    <numFmt numFmtId="174" formatCode="0.00000"/>
    <numFmt numFmtId="175" formatCode="0.0000"/>
    <numFmt numFmtId="176" formatCode="0.000"/>
    <numFmt numFmtId="177" formatCode="0.000000"/>
    <numFmt numFmtId="178" formatCode="_-* #,##0.0\ _€_-;\-* #,##0.0\ _€_-;_-* &quot;-&quot;?\ _€_-;_-@_-"/>
    <numFmt numFmtId="179" formatCode="_ * #,##0_ ;_ * \-#,##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4" fillId="0" borderId="3" xfId="0" applyFont="1" applyBorder="1" applyAlignment="1">
      <alignment/>
    </xf>
    <xf numFmtId="171" fontId="4" fillId="0" borderId="4" xfId="17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1" fontId="2" fillId="0" borderId="2" xfId="17" applyNumberFormat="1" applyFont="1" applyBorder="1" applyAlignment="1">
      <alignment/>
    </xf>
    <xf numFmtId="171" fontId="4" fillId="0" borderId="2" xfId="17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73" fontId="2" fillId="0" borderId="2" xfId="17" applyNumberFormat="1" applyFont="1" applyBorder="1" applyAlignment="1">
      <alignment/>
    </xf>
    <xf numFmtId="171" fontId="2" fillId="0" borderId="2" xfId="17" applyNumberFormat="1" applyFont="1" applyBorder="1" applyAlignment="1">
      <alignment horizontal="center"/>
    </xf>
    <xf numFmtId="171" fontId="4" fillId="0" borderId="2" xfId="17" applyNumberFormat="1" applyFont="1" applyBorder="1" applyAlignment="1">
      <alignment horizontal="center"/>
    </xf>
    <xf numFmtId="171" fontId="4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88">
      <selection activeCell="A118" sqref="A118"/>
    </sheetView>
  </sheetViews>
  <sheetFormatPr defaultColWidth="11.421875" defaultRowHeight="12.75"/>
  <cols>
    <col min="1" max="1" width="52.140625" style="8" customWidth="1"/>
    <col min="2" max="3" width="9.7109375" style="8" customWidth="1"/>
  </cols>
  <sheetData>
    <row r="1" spans="1:3" ht="12.75">
      <c r="A1" s="48" t="s">
        <v>149</v>
      </c>
      <c r="B1" s="48"/>
      <c r="C1" s="48"/>
    </row>
    <row r="2" spans="1:3" ht="12.75">
      <c r="A2" s="20"/>
      <c r="B2" s="21"/>
      <c r="C2" s="21"/>
    </row>
    <row r="3" spans="1:3" ht="12.75">
      <c r="A3" s="20" t="s">
        <v>0</v>
      </c>
      <c r="B3" s="21"/>
      <c r="C3" s="21"/>
    </row>
    <row r="4" spans="1:3" ht="23.25" customHeight="1">
      <c r="A4" s="49" t="s">
        <v>1</v>
      </c>
      <c r="B4" s="49"/>
      <c r="C4" s="49"/>
    </row>
    <row r="5" spans="1:3" ht="12.75">
      <c r="A5" s="21"/>
      <c r="B5" s="21"/>
      <c r="C5" s="21"/>
    </row>
    <row r="6" spans="1:3" ht="12.75">
      <c r="A6" s="48" t="s">
        <v>27</v>
      </c>
      <c r="B6" s="48"/>
      <c r="C6" s="48"/>
    </row>
    <row r="7" spans="1:3" ht="21.75" customHeight="1">
      <c r="A7" s="44"/>
      <c r="B7" s="46" t="s">
        <v>79</v>
      </c>
      <c r="C7" s="46"/>
    </row>
    <row r="8" spans="1:3" ht="12.75" hidden="1">
      <c r="A8" s="44"/>
      <c r="B8" s="46"/>
      <c r="C8" s="46"/>
    </row>
    <row r="9" spans="1:3" ht="12.75">
      <c r="A9" s="44"/>
      <c r="B9" s="19" t="s">
        <v>2</v>
      </c>
      <c r="C9" s="19" t="s">
        <v>3</v>
      </c>
    </row>
    <row r="10" spans="1:3" ht="12.75">
      <c r="A10" s="21" t="s">
        <v>4</v>
      </c>
      <c r="B10" s="19" t="s">
        <v>78</v>
      </c>
      <c r="C10" s="19"/>
    </row>
    <row r="11" spans="1:3" ht="12.75">
      <c r="A11" s="21" t="s">
        <v>5</v>
      </c>
      <c r="B11" s="19" t="s">
        <v>78</v>
      </c>
      <c r="C11" s="19"/>
    </row>
    <row r="12" spans="1:3" ht="12.75">
      <c r="A12" s="21" t="s">
        <v>6</v>
      </c>
      <c r="B12" s="19" t="s">
        <v>78</v>
      </c>
      <c r="C12" s="19"/>
    </row>
    <row r="13" spans="1:3" ht="12.75">
      <c r="A13" s="47" t="s">
        <v>7</v>
      </c>
      <c r="B13" s="47"/>
      <c r="C13" s="47"/>
    </row>
    <row r="14" spans="1:3" ht="12.75">
      <c r="A14" s="47" t="s">
        <v>31</v>
      </c>
      <c r="B14" s="47"/>
      <c r="C14" s="47"/>
    </row>
    <row r="15" spans="1:3" ht="12.75">
      <c r="A15" s="23" t="s">
        <v>71</v>
      </c>
      <c r="B15" s="22" t="s">
        <v>78</v>
      </c>
      <c r="C15" s="22"/>
    </row>
    <row r="16" spans="1:3" ht="12.75">
      <c r="A16" s="21" t="s">
        <v>8</v>
      </c>
      <c r="B16" s="19" t="s">
        <v>78</v>
      </c>
      <c r="C16" s="19"/>
    </row>
    <row r="17" spans="1:3" ht="12.75">
      <c r="A17" s="21" t="s">
        <v>9</v>
      </c>
      <c r="B17" s="19" t="s">
        <v>78</v>
      </c>
      <c r="C17" s="19"/>
    </row>
    <row r="18" spans="1:3" ht="12.75">
      <c r="A18" s="21" t="s">
        <v>10</v>
      </c>
      <c r="B18" s="19" t="s">
        <v>78</v>
      </c>
      <c r="C18" s="19"/>
    </row>
    <row r="19" spans="1:3" ht="12.75">
      <c r="A19" s="21" t="s">
        <v>11</v>
      </c>
      <c r="B19" s="19" t="s">
        <v>78</v>
      </c>
      <c r="C19" s="19"/>
    </row>
    <row r="20" spans="1:3" ht="12.75" customHeight="1">
      <c r="A20" s="24" t="s">
        <v>12</v>
      </c>
      <c r="B20" s="19" t="s">
        <v>78</v>
      </c>
      <c r="C20" s="19"/>
    </row>
    <row r="21" spans="1:3" ht="12.75">
      <c r="A21" s="21" t="s">
        <v>13</v>
      </c>
      <c r="B21" s="19" t="s">
        <v>78</v>
      </c>
      <c r="C21" s="19"/>
    </row>
    <row r="22" spans="1:3" ht="15.75" customHeight="1">
      <c r="A22" s="25" t="s">
        <v>14</v>
      </c>
      <c r="B22" s="22" t="s">
        <v>78</v>
      </c>
      <c r="C22" s="22"/>
    </row>
    <row r="23" spans="1:3" ht="12" customHeight="1">
      <c r="A23" s="21" t="s">
        <v>15</v>
      </c>
      <c r="B23" s="19" t="s">
        <v>78</v>
      </c>
      <c r="C23" s="19"/>
    </row>
    <row r="24" spans="1:3" ht="12.75">
      <c r="A24" s="21" t="s">
        <v>72</v>
      </c>
      <c r="B24" s="19" t="s">
        <v>78</v>
      </c>
      <c r="C24" s="19"/>
    </row>
    <row r="25" spans="1:3" ht="12.75">
      <c r="A25" s="25" t="s">
        <v>77</v>
      </c>
      <c r="B25" s="22" t="s">
        <v>78</v>
      </c>
      <c r="C25" s="22"/>
    </row>
    <row r="26" spans="1:3" ht="22.5">
      <c r="A26" s="25" t="s">
        <v>16</v>
      </c>
      <c r="B26" s="22" t="s">
        <v>78</v>
      </c>
      <c r="C26" s="22"/>
    </row>
    <row r="27" spans="1:3" ht="12.75">
      <c r="A27" s="47" t="s">
        <v>32</v>
      </c>
      <c r="B27" s="47"/>
      <c r="C27" s="47"/>
    </row>
    <row r="28" spans="1:3" ht="12.75">
      <c r="A28" s="21" t="s">
        <v>17</v>
      </c>
      <c r="B28" s="19" t="s">
        <v>78</v>
      </c>
      <c r="C28" s="19"/>
    </row>
    <row r="29" spans="1:3" ht="24">
      <c r="A29" s="24" t="s">
        <v>18</v>
      </c>
      <c r="B29" s="22" t="s">
        <v>78</v>
      </c>
      <c r="C29" s="22"/>
    </row>
    <row r="30" spans="1:3" ht="12.75">
      <c r="A30" s="21" t="s">
        <v>19</v>
      </c>
      <c r="B30" s="19" t="s">
        <v>78</v>
      </c>
      <c r="C30" s="19"/>
    </row>
    <row r="31" spans="1:3" ht="12.75">
      <c r="A31" s="21" t="s">
        <v>20</v>
      </c>
      <c r="B31" s="19" t="s">
        <v>78</v>
      </c>
      <c r="C31" s="19"/>
    </row>
    <row r="32" spans="1:3" ht="12.75">
      <c r="A32" s="21" t="s">
        <v>21</v>
      </c>
      <c r="B32" s="19" t="s">
        <v>78</v>
      </c>
      <c r="C32" s="19"/>
    </row>
    <row r="33" spans="1:3" ht="12.75">
      <c r="A33" s="21" t="s">
        <v>22</v>
      </c>
      <c r="B33" s="19" t="s">
        <v>78</v>
      </c>
      <c r="C33" s="19"/>
    </row>
    <row r="34" spans="1:3" ht="12.75">
      <c r="A34" s="21" t="s">
        <v>23</v>
      </c>
      <c r="B34" s="19" t="s">
        <v>78</v>
      </c>
      <c r="C34" s="19"/>
    </row>
    <row r="35" spans="1:3" ht="12.75">
      <c r="A35" s="21" t="s">
        <v>24</v>
      </c>
      <c r="B35" s="19" t="s">
        <v>78</v>
      </c>
      <c r="C35" s="19"/>
    </row>
    <row r="36" spans="1:3" ht="12.75">
      <c r="A36" s="24" t="s">
        <v>25</v>
      </c>
      <c r="B36" s="22" t="s">
        <v>78</v>
      </c>
      <c r="C36" s="22"/>
    </row>
    <row r="37" spans="1:3" ht="12.75">
      <c r="A37" s="21" t="s">
        <v>26</v>
      </c>
      <c r="B37" s="19" t="s">
        <v>78</v>
      </c>
      <c r="C37" s="19"/>
    </row>
    <row r="38" spans="1:3" ht="12.75">
      <c r="A38" s="21"/>
      <c r="B38" s="21"/>
      <c r="C38" s="21"/>
    </row>
    <row r="39" spans="1:3" ht="12.75">
      <c r="A39" s="20" t="s">
        <v>28</v>
      </c>
      <c r="B39" s="21"/>
      <c r="C39" s="21"/>
    </row>
    <row r="40" spans="1:3" ht="12.75" customHeight="1">
      <c r="A40" s="49" t="s">
        <v>29</v>
      </c>
      <c r="B40" s="49"/>
      <c r="C40" s="49"/>
    </row>
    <row r="41" spans="1:3" ht="12.75">
      <c r="A41" s="48" t="s">
        <v>27</v>
      </c>
      <c r="B41" s="48"/>
      <c r="C41" s="48"/>
    </row>
    <row r="42" spans="1:3" ht="14.25" customHeight="1">
      <c r="A42" s="44"/>
      <c r="B42" s="46" t="s">
        <v>79</v>
      </c>
      <c r="C42" s="46"/>
    </row>
    <row r="43" spans="1:3" ht="1.5" customHeight="1" hidden="1">
      <c r="A43" s="44"/>
      <c r="B43" s="46"/>
      <c r="C43" s="46"/>
    </row>
    <row r="44" spans="1:3" ht="12.75">
      <c r="A44" s="44"/>
      <c r="B44" s="19" t="s">
        <v>2</v>
      </c>
      <c r="C44" s="19" t="s">
        <v>3</v>
      </c>
    </row>
    <row r="45" spans="1:3" ht="12.75">
      <c r="A45" s="21" t="s">
        <v>4</v>
      </c>
      <c r="B45" s="19" t="s">
        <v>78</v>
      </c>
      <c r="C45" s="19"/>
    </row>
    <row r="46" spans="1:3" ht="12.75">
      <c r="A46" s="21" t="s">
        <v>30</v>
      </c>
      <c r="B46" s="19" t="s">
        <v>78</v>
      </c>
      <c r="C46" s="19"/>
    </row>
    <row r="47" spans="1:3" ht="12.75">
      <c r="A47" s="47" t="s">
        <v>7</v>
      </c>
      <c r="B47" s="47"/>
      <c r="C47" s="47"/>
    </row>
    <row r="48" spans="1:3" ht="12.75">
      <c r="A48" s="47" t="s">
        <v>31</v>
      </c>
      <c r="B48" s="47"/>
      <c r="C48" s="47"/>
    </row>
    <row r="49" spans="1:3" s="14" customFormat="1" ht="32.25" customHeight="1">
      <c r="A49" s="25" t="s">
        <v>33</v>
      </c>
      <c r="B49" s="26" t="s">
        <v>78</v>
      </c>
      <c r="C49" s="26"/>
    </row>
    <row r="50" spans="1:3" s="14" customFormat="1" ht="10.5" customHeight="1">
      <c r="A50" s="27"/>
      <c r="B50" s="15"/>
      <c r="C50" s="15"/>
    </row>
    <row r="51" spans="1:3" s="14" customFormat="1" ht="10.5" customHeight="1">
      <c r="A51" s="27"/>
      <c r="B51" s="15"/>
      <c r="C51" s="15"/>
    </row>
    <row r="52" spans="1:3" ht="12.75">
      <c r="A52" s="47" t="s">
        <v>34</v>
      </c>
      <c r="B52" s="47"/>
      <c r="C52" s="47"/>
    </row>
    <row r="53" spans="1:3" ht="12.75">
      <c r="A53" s="47" t="s">
        <v>32</v>
      </c>
      <c r="B53" s="47"/>
      <c r="C53" s="47"/>
    </row>
    <row r="54" spans="1:3" ht="12.75">
      <c r="A54" s="21" t="s">
        <v>19</v>
      </c>
      <c r="B54" s="19" t="s">
        <v>78</v>
      </c>
      <c r="C54" s="19"/>
    </row>
    <row r="55" spans="1:3" ht="12.75">
      <c r="A55" s="24" t="s">
        <v>35</v>
      </c>
      <c r="B55" s="19" t="s">
        <v>78</v>
      </c>
      <c r="C55" s="19"/>
    </row>
    <row r="56" spans="1:3" ht="12.75">
      <c r="A56" s="21" t="s">
        <v>23</v>
      </c>
      <c r="B56" s="19" t="s">
        <v>78</v>
      </c>
      <c r="C56" s="19"/>
    </row>
    <row r="57" spans="1:3" ht="12.75">
      <c r="A57" s="21"/>
      <c r="B57" s="21"/>
      <c r="C57" s="21"/>
    </row>
    <row r="58" spans="1:3" ht="12.75">
      <c r="A58" s="20" t="s">
        <v>36</v>
      </c>
      <c r="B58" s="21"/>
      <c r="C58" s="21"/>
    </row>
    <row r="59" spans="1:3" ht="12.75">
      <c r="A59" s="49" t="s">
        <v>37</v>
      </c>
      <c r="B59" s="49"/>
      <c r="C59" s="49"/>
    </row>
    <row r="60" spans="1:3" ht="12.75">
      <c r="A60" s="47" t="s">
        <v>27</v>
      </c>
      <c r="B60" s="47"/>
      <c r="C60" s="47"/>
    </row>
    <row r="61" spans="1:3" ht="16.5" customHeight="1">
      <c r="A61" s="44"/>
      <c r="B61" s="46" t="s">
        <v>79</v>
      </c>
      <c r="C61" s="46"/>
    </row>
    <row r="62" spans="1:3" ht="12.75" hidden="1">
      <c r="A62" s="44"/>
      <c r="B62" s="46"/>
      <c r="C62" s="46"/>
    </row>
    <row r="63" spans="1:3" ht="12.75">
      <c r="A63" s="44"/>
      <c r="B63" s="19" t="s">
        <v>2</v>
      </c>
      <c r="C63" s="19" t="s">
        <v>3</v>
      </c>
    </row>
    <row r="64" spans="1:3" ht="12.75">
      <c r="A64" s="21" t="s">
        <v>4</v>
      </c>
      <c r="B64" s="19" t="s">
        <v>78</v>
      </c>
      <c r="C64" s="19"/>
    </row>
    <row r="65" spans="1:3" ht="12.75">
      <c r="A65" s="21" t="s">
        <v>38</v>
      </c>
      <c r="B65" s="19" t="s">
        <v>78</v>
      </c>
      <c r="C65" s="19"/>
    </row>
    <row r="66" spans="1:3" ht="12.75">
      <c r="A66" s="21" t="s">
        <v>73</v>
      </c>
      <c r="B66" s="19" t="s">
        <v>78</v>
      </c>
      <c r="C66" s="19"/>
    </row>
    <row r="67" spans="1:3" ht="12.75">
      <c r="A67" s="21" t="s">
        <v>74</v>
      </c>
      <c r="B67" s="19" t="s">
        <v>78</v>
      </c>
      <c r="C67" s="19"/>
    </row>
    <row r="68" spans="1:3" ht="12.75">
      <c r="A68" s="21" t="s">
        <v>75</v>
      </c>
      <c r="B68" s="19" t="s">
        <v>78</v>
      </c>
      <c r="C68" s="19"/>
    </row>
    <row r="69" spans="1:3" ht="12.75">
      <c r="A69" s="21" t="s">
        <v>39</v>
      </c>
      <c r="B69" s="19" t="s">
        <v>78</v>
      </c>
      <c r="C69" s="19"/>
    </row>
    <row r="70" spans="1:3" ht="12.75">
      <c r="A70" s="47" t="s">
        <v>7</v>
      </c>
      <c r="B70" s="47"/>
      <c r="C70" s="47"/>
    </row>
    <row r="71" spans="1:3" ht="12.75">
      <c r="A71" s="47" t="s">
        <v>31</v>
      </c>
      <c r="B71" s="47"/>
      <c r="C71" s="47"/>
    </row>
    <row r="72" spans="1:3" ht="12.75">
      <c r="A72" s="21" t="s">
        <v>40</v>
      </c>
      <c r="B72" s="19" t="s">
        <v>78</v>
      </c>
      <c r="C72" s="19"/>
    </row>
    <row r="73" spans="1:3" ht="12.75">
      <c r="A73" s="21" t="s">
        <v>41</v>
      </c>
      <c r="B73" s="19" t="s">
        <v>78</v>
      </c>
      <c r="C73" s="19"/>
    </row>
    <row r="74" spans="1:3" ht="12.75">
      <c r="A74" s="21" t="s">
        <v>42</v>
      </c>
      <c r="B74" s="19" t="s">
        <v>78</v>
      </c>
      <c r="C74" s="19"/>
    </row>
    <row r="75" spans="1:3" ht="12.75">
      <c r="A75" s="47" t="s">
        <v>43</v>
      </c>
      <c r="B75" s="47"/>
      <c r="C75" s="47"/>
    </row>
    <row r="76" spans="1:3" ht="24">
      <c r="A76" s="24" t="s">
        <v>44</v>
      </c>
      <c r="B76" s="22" t="s">
        <v>78</v>
      </c>
      <c r="C76" s="22"/>
    </row>
    <row r="77" spans="1:3" ht="12.75">
      <c r="A77" s="24" t="s">
        <v>45</v>
      </c>
      <c r="B77" s="22" t="s">
        <v>78</v>
      </c>
      <c r="C77" s="22"/>
    </row>
    <row r="78" spans="1:3" ht="12.75">
      <c r="A78" s="24" t="s">
        <v>46</v>
      </c>
      <c r="B78" s="22" t="s">
        <v>78</v>
      </c>
      <c r="C78" s="22"/>
    </row>
    <row r="79" spans="1:3" ht="12.75">
      <c r="A79" s="24" t="s">
        <v>76</v>
      </c>
      <c r="B79" s="22" t="s">
        <v>78</v>
      </c>
      <c r="C79" s="22"/>
    </row>
    <row r="80" spans="1:3" ht="12.75">
      <c r="A80" s="24" t="s">
        <v>47</v>
      </c>
      <c r="B80" s="22" t="s">
        <v>78</v>
      </c>
      <c r="C80" s="22"/>
    </row>
    <row r="81" spans="1:3" ht="12.75">
      <c r="A81" s="24" t="s">
        <v>20</v>
      </c>
      <c r="B81" s="22" t="s">
        <v>78</v>
      </c>
      <c r="C81" s="22"/>
    </row>
    <row r="82" spans="1:3" ht="12.75">
      <c r="A82" s="21"/>
      <c r="B82" s="21"/>
      <c r="C82" s="21"/>
    </row>
    <row r="83" spans="1:3" ht="12.75">
      <c r="A83" s="20" t="s">
        <v>48</v>
      </c>
      <c r="B83" s="21"/>
      <c r="C83" s="21"/>
    </row>
    <row r="84" spans="1:3" ht="12.75">
      <c r="A84" s="45" t="s">
        <v>49</v>
      </c>
      <c r="B84" s="45"/>
      <c r="C84" s="45"/>
    </row>
    <row r="85" spans="1:3" ht="12.75">
      <c r="A85" s="47" t="s">
        <v>27</v>
      </c>
      <c r="B85" s="47"/>
      <c r="C85" s="47"/>
    </row>
    <row r="86" spans="1:3" ht="12" customHeight="1">
      <c r="A86" s="44"/>
      <c r="B86" s="46" t="s">
        <v>79</v>
      </c>
      <c r="C86" s="46"/>
    </row>
    <row r="87" spans="1:3" ht="12.75" hidden="1">
      <c r="A87" s="44"/>
      <c r="B87" s="46"/>
      <c r="C87" s="46"/>
    </row>
    <row r="88" spans="1:3" ht="11.25" customHeight="1">
      <c r="A88" s="44"/>
      <c r="B88" s="19" t="s">
        <v>2</v>
      </c>
      <c r="C88" s="19" t="s">
        <v>3</v>
      </c>
    </row>
    <row r="89" spans="1:3" ht="12.75">
      <c r="A89" s="21" t="s">
        <v>4</v>
      </c>
      <c r="B89" s="19" t="s">
        <v>78</v>
      </c>
      <c r="C89" s="19"/>
    </row>
    <row r="90" spans="1:3" ht="12.75">
      <c r="A90" s="21" t="s">
        <v>50</v>
      </c>
      <c r="B90" s="19" t="s">
        <v>78</v>
      </c>
      <c r="C90" s="19"/>
    </row>
    <row r="91" spans="1:3" ht="12.75">
      <c r="A91" s="21" t="s">
        <v>51</v>
      </c>
      <c r="B91" s="19" t="s">
        <v>78</v>
      </c>
      <c r="C91" s="19"/>
    </row>
    <row r="92" spans="1:3" ht="12.75">
      <c r="A92" s="47" t="s">
        <v>7</v>
      </c>
      <c r="B92" s="47"/>
      <c r="C92" s="47"/>
    </row>
    <row r="93" spans="1:3" ht="12.75">
      <c r="A93" s="47" t="s">
        <v>31</v>
      </c>
      <c r="B93" s="47"/>
      <c r="C93" s="47"/>
    </row>
    <row r="94" spans="1:3" ht="12.75">
      <c r="A94" s="24" t="s">
        <v>52</v>
      </c>
      <c r="B94" s="22" t="s">
        <v>78</v>
      </c>
      <c r="C94" s="22"/>
    </row>
    <row r="95" spans="1:3" s="14" customFormat="1" ht="11.25">
      <c r="A95" s="25" t="s">
        <v>54</v>
      </c>
      <c r="B95" s="26" t="s">
        <v>78</v>
      </c>
      <c r="C95" s="26"/>
    </row>
    <row r="96" spans="1:3" s="14" customFormat="1" ht="11.25">
      <c r="A96" s="25" t="s">
        <v>53</v>
      </c>
      <c r="B96" s="26" t="s">
        <v>78</v>
      </c>
      <c r="C96" s="26"/>
    </row>
    <row r="97" spans="1:3" s="14" customFormat="1" ht="22.5">
      <c r="A97" s="25" t="s">
        <v>55</v>
      </c>
      <c r="B97" s="26" t="s">
        <v>78</v>
      </c>
      <c r="C97" s="26"/>
    </row>
    <row r="98" spans="1:3" s="14" customFormat="1" ht="11.25">
      <c r="A98" s="25" t="s">
        <v>56</v>
      </c>
      <c r="B98" s="26" t="s">
        <v>78</v>
      </c>
      <c r="C98" s="26"/>
    </row>
    <row r="99" spans="1:3" s="14" customFormat="1" ht="11.25">
      <c r="A99" s="25" t="s">
        <v>57</v>
      </c>
      <c r="B99" s="26" t="s">
        <v>78</v>
      </c>
      <c r="C99" s="26"/>
    </row>
    <row r="100" spans="1:3" s="14" customFormat="1" ht="15" customHeight="1">
      <c r="A100" s="25" t="s">
        <v>58</v>
      </c>
      <c r="B100" s="26" t="s">
        <v>78</v>
      </c>
      <c r="C100" s="26"/>
    </row>
    <row r="101" spans="1:3" s="14" customFormat="1" ht="11.25">
      <c r="A101" s="25" t="s">
        <v>59</v>
      </c>
      <c r="B101" s="26" t="s">
        <v>78</v>
      </c>
      <c r="C101" s="26"/>
    </row>
    <row r="102" spans="1:3" s="14" customFormat="1" ht="11.25">
      <c r="A102" s="25"/>
      <c r="B102" s="26"/>
      <c r="C102" s="26"/>
    </row>
    <row r="103" spans="1:3" s="14" customFormat="1" ht="11.25">
      <c r="A103" s="25"/>
      <c r="B103" s="26"/>
      <c r="C103" s="26"/>
    </row>
    <row r="104" spans="1:3" s="14" customFormat="1" ht="11.25">
      <c r="A104" s="25"/>
      <c r="B104" s="26"/>
      <c r="C104" s="26"/>
    </row>
    <row r="105" spans="1:3" s="14" customFormat="1" ht="11.25">
      <c r="A105" s="25"/>
      <c r="B105" s="26"/>
      <c r="C105" s="26"/>
    </row>
    <row r="106" spans="1:3" s="14" customFormat="1" ht="11.25">
      <c r="A106" s="25"/>
      <c r="B106" s="26"/>
      <c r="C106" s="26"/>
    </row>
    <row r="107" spans="1:3" ht="12.75">
      <c r="A107" s="45" t="s">
        <v>34</v>
      </c>
      <c r="B107" s="45"/>
      <c r="C107" s="45"/>
    </row>
    <row r="108" spans="1:3" ht="12.75">
      <c r="A108" s="47" t="s">
        <v>32</v>
      </c>
      <c r="B108" s="47"/>
      <c r="C108" s="47"/>
    </row>
    <row r="109" spans="1:3" ht="24">
      <c r="A109" s="24" t="s">
        <v>60</v>
      </c>
      <c r="B109" s="22" t="s">
        <v>78</v>
      </c>
      <c r="C109" s="22"/>
    </row>
    <row r="110" spans="1:3" ht="12.75">
      <c r="A110" s="24" t="s">
        <v>35</v>
      </c>
      <c r="B110" s="22" t="s">
        <v>78</v>
      </c>
      <c r="C110" s="22"/>
    </row>
    <row r="111" spans="1:3" ht="12.75">
      <c r="A111" s="24" t="s">
        <v>61</v>
      </c>
      <c r="B111" s="22" t="s">
        <v>78</v>
      </c>
      <c r="C111" s="22"/>
    </row>
    <row r="112" spans="1:3" ht="12.75">
      <c r="A112" s="24" t="s">
        <v>20</v>
      </c>
      <c r="B112" s="22" t="s">
        <v>78</v>
      </c>
      <c r="C112" s="22"/>
    </row>
    <row r="113" spans="1:3" ht="12.75">
      <c r="A113" s="24" t="s">
        <v>62</v>
      </c>
      <c r="B113" s="22" t="s">
        <v>78</v>
      </c>
      <c r="C113" s="22"/>
    </row>
    <row r="114" spans="1:3" ht="21.75" customHeight="1">
      <c r="A114" s="24" t="s">
        <v>63</v>
      </c>
      <c r="B114" s="22" t="s">
        <v>78</v>
      </c>
      <c r="C114" s="22"/>
    </row>
    <row r="115" spans="1:3" ht="24">
      <c r="A115" s="24" t="s">
        <v>64</v>
      </c>
      <c r="B115" s="22" t="s">
        <v>78</v>
      </c>
      <c r="C115" s="22"/>
    </row>
    <row r="116" spans="1:3" ht="13.5" customHeight="1">
      <c r="A116" s="24" t="s">
        <v>65</v>
      </c>
      <c r="B116" s="22" t="s">
        <v>78</v>
      </c>
      <c r="C116" s="22"/>
    </row>
    <row r="117" spans="1:3" ht="24">
      <c r="A117" s="24" t="s">
        <v>66</v>
      </c>
      <c r="B117" s="22" t="s">
        <v>78</v>
      </c>
      <c r="C117" s="22"/>
    </row>
    <row r="118" spans="1:3" ht="12.75">
      <c r="A118" s="21"/>
      <c r="B118" s="21"/>
      <c r="C118" s="21"/>
    </row>
    <row r="119" spans="1:3" ht="12.75">
      <c r="A119" s="20" t="s">
        <v>67</v>
      </c>
      <c r="B119" s="21"/>
      <c r="C119" s="21"/>
    </row>
    <row r="120" spans="1:3" ht="12.75">
      <c r="A120" s="45" t="s">
        <v>68</v>
      </c>
      <c r="B120" s="45"/>
      <c r="C120" s="45"/>
    </row>
    <row r="121" spans="1:3" ht="12.75">
      <c r="A121" s="47" t="s">
        <v>27</v>
      </c>
      <c r="B121" s="47"/>
      <c r="C121" s="47"/>
    </row>
    <row r="122" spans="1:3" ht="13.5" customHeight="1">
      <c r="A122" s="44"/>
      <c r="B122" s="46" t="s">
        <v>79</v>
      </c>
      <c r="C122" s="46"/>
    </row>
    <row r="123" spans="1:3" ht="12.75" hidden="1">
      <c r="A123" s="44"/>
      <c r="B123" s="46"/>
      <c r="C123" s="46"/>
    </row>
    <row r="124" spans="1:3" ht="13.5" customHeight="1">
      <c r="A124" s="44"/>
      <c r="B124" s="19" t="s">
        <v>2</v>
      </c>
      <c r="C124" s="19" t="s">
        <v>3</v>
      </c>
    </row>
    <row r="125" spans="1:3" ht="12.75">
      <c r="A125" s="21" t="s">
        <v>4</v>
      </c>
      <c r="B125" s="19" t="s">
        <v>78</v>
      </c>
      <c r="C125" s="19"/>
    </row>
    <row r="126" spans="1:3" ht="12.75">
      <c r="A126" s="21" t="s">
        <v>30</v>
      </c>
      <c r="B126" s="19" t="s">
        <v>78</v>
      </c>
      <c r="C126" s="19"/>
    </row>
    <row r="127" spans="1:3" ht="12.75">
      <c r="A127" s="47" t="s">
        <v>7</v>
      </c>
      <c r="B127" s="47"/>
      <c r="C127" s="47"/>
    </row>
    <row r="128" spans="1:3" ht="12.75">
      <c r="A128" s="47" t="s">
        <v>31</v>
      </c>
      <c r="B128" s="47"/>
      <c r="C128" s="47"/>
    </row>
    <row r="129" spans="1:3" ht="12.75">
      <c r="A129" s="21" t="s">
        <v>69</v>
      </c>
      <c r="B129" s="19" t="s">
        <v>78</v>
      </c>
      <c r="C129" s="19"/>
    </row>
    <row r="130" spans="1:3" ht="12.75">
      <c r="A130" s="45" t="s">
        <v>34</v>
      </c>
      <c r="B130" s="45"/>
      <c r="C130" s="45"/>
    </row>
    <row r="131" spans="1:3" ht="12.75">
      <c r="A131" s="47" t="s">
        <v>32</v>
      </c>
      <c r="B131" s="47"/>
      <c r="C131" s="47"/>
    </row>
    <row r="132" spans="1:3" ht="15.75" customHeight="1">
      <c r="A132" s="24" t="s">
        <v>70</v>
      </c>
      <c r="B132" s="22" t="s">
        <v>78</v>
      </c>
      <c r="C132" s="22"/>
    </row>
    <row r="134" spans="1:3" ht="12.75">
      <c r="A134" s="9"/>
      <c r="B134" s="10"/>
      <c r="C134" s="10"/>
    </row>
    <row r="135" spans="1:3" ht="12.75">
      <c r="A135" s="11"/>
      <c r="B135" s="11"/>
      <c r="C135" s="11"/>
    </row>
    <row r="136" spans="1:3" ht="12.75">
      <c r="A136" s="12" t="s">
        <v>150</v>
      </c>
      <c r="B136" s="12"/>
      <c r="C136" s="12"/>
    </row>
    <row r="137" spans="1:3" ht="12.75">
      <c r="A137" s="9" t="s">
        <v>151</v>
      </c>
      <c r="B137" s="13"/>
      <c r="C137" s="13"/>
    </row>
    <row r="139" ht="12.75">
      <c r="A139" s="8" t="s">
        <v>152</v>
      </c>
    </row>
  </sheetData>
  <mergeCells count="39">
    <mergeCell ref="A4:C4"/>
    <mergeCell ref="A1:C1"/>
    <mergeCell ref="A6:C6"/>
    <mergeCell ref="B7:C8"/>
    <mergeCell ref="A7:A9"/>
    <mergeCell ref="A13:C13"/>
    <mergeCell ref="A14:C14"/>
    <mergeCell ref="A27:C27"/>
    <mergeCell ref="A40:C40"/>
    <mergeCell ref="A41:C41"/>
    <mergeCell ref="A47:C47"/>
    <mergeCell ref="A48:C48"/>
    <mergeCell ref="A59:C59"/>
    <mergeCell ref="B42:C43"/>
    <mergeCell ref="A42:A44"/>
    <mergeCell ref="A60:C60"/>
    <mergeCell ref="A52:C52"/>
    <mergeCell ref="A53:C53"/>
    <mergeCell ref="A70:C70"/>
    <mergeCell ref="A61:A63"/>
    <mergeCell ref="A71:C71"/>
    <mergeCell ref="B61:C62"/>
    <mergeCell ref="A122:A124"/>
    <mergeCell ref="A75:C75"/>
    <mergeCell ref="A84:C84"/>
    <mergeCell ref="A85:C85"/>
    <mergeCell ref="A92:C92"/>
    <mergeCell ref="A93:C93"/>
    <mergeCell ref="A107:C107"/>
    <mergeCell ref="A108:C108"/>
    <mergeCell ref="A86:A88"/>
    <mergeCell ref="A130:C130"/>
    <mergeCell ref="B86:C87"/>
    <mergeCell ref="A131:C131"/>
    <mergeCell ref="A120:C120"/>
    <mergeCell ref="A121:C121"/>
    <mergeCell ref="A127:C127"/>
    <mergeCell ref="A128:C128"/>
    <mergeCell ref="B122:C123"/>
  </mergeCells>
  <printOptions/>
  <pageMargins left="0.984251968503937" right="0.984251968503937" top="0.7874015748031497" bottom="0.7874015748031497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9"/>
  <sheetViews>
    <sheetView tabSelected="1" workbookViewId="0" topLeftCell="F1">
      <selection activeCell="C27" sqref="C27"/>
    </sheetView>
  </sheetViews>
  <sheetFormatPr defaultColWidth="11.421875" defaultRowHeight="12.75"/>
  <cols>
    <col min="1" max="1" width="58.00390625" style="6" customWidth="1"/>
    <col min="2" max="2" width="11.421875" style="7" customWidth="1"/>
    <col min="3" max="3" width="17.00390625" style="0" bestFit="1" customWidth="1"/>
    <col min="4" max="4" width="5.00390625" style="0" bestFit="1" customWidth="1"/>
    <col min="5" max="5" width="4.00390625" style="0" bestFit="1" customWidth="1"/>
    <col min="6" max="6" width="5.00390625" style="0" bestFit="1" customWidth="1"/>
    <col min="7" max="7" width="4.00390625" style="0" bestFit="1" customWidth="1"/>
    <col min="8" max="8" width="5.00390625" style="0" bestFit="1" customWidth="1"/>
    <col min="9" max="9" width="4.00390625" style="0" bestFit="1" customWidth="1"/>
    <col min="10" max="10" width="5.00390625" style="0" bestFit="1" customWidth="1"/>
    <col min="11" max="13" width="3.00390625" style="0" bestFit="1" customWidth="1"/>
    <col min="14" max="14" width="5.00390625" style="0" bestFit="1" customWidth="1"/>
    <col min="15" max="19" width="3.00390625" style="0" bestFit="1" customWidth="1"/>
    <col min="20" max="20" width="5.00390625" style="0" bestFit="1" customWidth="1"/>
    <col min="21" max="23" width="3.00390625" style="0" bestFit="1" customWidth="1"/>
    <col min="24" max="24" width="5.00390625" style="0" bestFit="1" customWidth="1"/>
    <col min="25" max="25" width="3.00390625" style="0" bestFit="1" customWidth="1"/>
    <col min="26" max="26" width="5.00390625" style="0" bestFit="1" customWidth="1"/>
    <col min="27" max="29" width="3.00390625" style="0" bestFit="1" customWidth="1"/>
    <col min="30" max="30" width="5.00390625" style="0" bestFit="1" customWidth="1"/>
    <col min="31" max="35" width="3.00390625" style="0" bestFit="1" customWidth="1"/>
    <col min="36" max="36" width="5.00390625" style="0" bestFit="1" customWidth="1"/>
    <col min="37" max="37" width="3.00390625" style="0" bestFit="1" customWidth="1"/>
    <col min="38" max="38" width="5.00390625" style="0" bestFit="1" customWidth="1"/>
    <col min="39" max="39" width="6.57421875" style="0" bestFit="1" customWidth="1"/>
  </cols>
  <sheetData>
    <row r="1" spans="1:4" ht="24">
      <c r="A1" s="18" t="s">
        <v>135</v>
      </c>
      <c r="C1" s="6"/>
      <c r="D1" s="6"/>
    </row>
    <row r="2" ht="12.75">
      <c r="A2" s="16" t="s">
        <v>0</v>
      </c>
    </row>
    <row r="3" spans="1:2" ht="12.75">
      <c r="A3" s="54" t="s">
        <v>103</v>
      </c>
      <c r="B3" s="54"/>
    </row>
    <row r="4" spans="1:2" ht="12.75">
      <c r="A4" s="30" t="s">
        <v>80</v>
      </c>
      <c r="B4" s="31" t="s">
        <v>82</v>
      </c>
    </row>
    <row r="5" spans="1:2" ht="12.75">
      <c r="A5" s="32" t="s">
        <v>81</v>
      </c>
      <c r="B5" s="33">
        <v>85</v>
      </c>
    </row>
    <row r="6" spans="1:2" ht="12.75">
      <c r="A6" s="32" t="s">
        <v>83</v>
      </c>
      <c r="B6" s="33">
        <v>80</v>
      </c>
    </row>
    <row r="7" spans="1:2" ht="12.75">
      <c r="A7" s="32" t="s">
        <v>84</v>
      </c>
      <c r="B7" s="33">
        <v>0</v>
      </c>
    </row>
    <row r="8" spans="1:2" ht="12.75">
      <c r="A8" s="32" t="s">
        <v>85</v>
      </c>
      <c r="B8" s="33">
        <v>10</v>
      </c>
    </row>
    <row r="9" spans="1:2" ht="12.75">
      <c r="A9" s="32" t="s">
        <v>86</v>
      </c>
      <c r="B9" s="33">
        <v>10</v>
      </c>
    </row>
    <row r="10" spans="1:2" ht="12.75">
      <c r="A10" s="32" t="s">
        <v>88</v>
      </c>
      <c r="B10" s="33">
        <v>10</v>
      </c>
    </row>
    <row r="11" spans="1:2" ht="12.75">
      <c r="A11" s="32" t="s">
        <v>87</v>
      </c>
      <c r="B11" s="33">
        <v>5</v>
      </c>
    </row>
    <row r="12" spans="1:2" ht="12.75">
      <c r="A12" s="32" t="s">
        <v>89</v>
      </c>
      <c r="B12" s="33">
        <v>2.5</v>
      </c>
    </row>
    <row r="13" spans="1:2" ht="12.75">
      <c r="A13" s="32" t="s">
        <v>136</v>
      </c>
      <c r="B13" s="33">
        <v>7.5</v>
      </c>
    </row>
    <row r="14" spans="1:2" ht="12.75">
      <c r="A14" s="30" t="s">
        <v>112</v>
      </c>
      <c r="B14" s="34">
        <f>SUM(B5:B13)</f>
        <v>210</v>
      </c>
    </row>
    <row r="15" spans="1:2" s="1" customFormat="1" ht="12.75">
      <c r="A15" s="51" t="s">
        <v>91</v>
      </c>
      <c r="B15" s="51"/>
    </row>
    <row r="16" spans="1:2" ht="12.75">
      <c r="A16" s="32" t="s">
        <v>92</v>
      </c>
      <c r="B16" s="33">
        <v>20</v>
      </c>
    </row>
    <row r="17" spans="1:2" ht="12.75">
      <c r="A17" s="32" t="s">
        <v>93</v>
      </c>
      <c r="B17" s="33">
        <v>0</v>
      </c>
    </row>
    <row r="18" spans="1:2" ht="12.75">
      <c r="A18" s="32" t="s">
        <v>137</v>
      </c>
      <c r="B18" s="33">
        <v>10</v>
      </c>
    </row>
    <row r="19" spans="1:2" ht="12.75">
      <c r="A19" s="32" t="s">
        <v>94</v>
      </c>
      <c r="B19" s="33">
        <v>10</v>
      </c>
    </row>
    <row r="20" spans="1:2" ht="12.75">
      <c r="A20" s="32" t="s">
        <v>138</v>
      </c>
      <c r="B20" s="33">
        <v>40</v>
      </c>
    </row>
    <row r="21" spans="1:2" ht="12.75">
      <c r="A21" s="32" t="s">
        <v>95</v>
      </c>
      <c r="B21" s="33">
        <v>10</v>
      </c>
    </row>
    <row r="22" spans="1:2" ht="12.75">
      <c r="A22" s="32" t="s">
        <v>96</v>
      </c>
      <c r="B22" s="33">
        <v>5</v>
      </c>
    </row>
    <row r="23" spans="1:2" ht="12.75">
      <c r="A23" s="32" t="s">
        <v>90</v>
      </c>
      <c r="B23" s="33">
        <v>15</v>
      </c>
    </row>
    <row r="24" spans="1:2" ht="12.75">
      <c r="A24" s="30" t="s">
        <v>112</v>
      </c>
      <c r="B24" s="34">
        <f>SUM(B16:B23)</f>
        <v>110</v>
      </c>
    </row>
    <row r="25" spans="1:2" ht="12.75">
      <c r="A25" s="30" t="s">
        <v>97</v>
      </c>
      <c r="B25" s="33">
        <v>50</v>
      </c>
    </row>
    <row r="26" spans="1:2" ht="12.75">
      <c r="A26" s="30" t="s">
        <v>112</v>
      </c>
      <c r="B26" s="34">
        <v>50</v>
      </c>
    </row>
    <row r="27" spans="1:37" ht="12.75">
      <c r="A27" s="30" t="s">
        <v>99</v>
      </c>
      <c r="B27" s="3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2.75">
      <c r="A28" s="32" t="s">
        <v>100</v>
      </c>
      <c r="B28" s="33">
        <v>142.5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8" ht="12.75">
      <c r="A29" s="32" t="s">
        <v>102</v>
      </c>
      <c r="B29" s="35">
        <v>107.5</v>
      </c>
      <c r="AL29" s="1"/>
    </row>
    <row r="30" spans="1:38" ht="12.75">
      <c r="A30" s="32" t="s">
        <v>101</v>
      </c>
      <c r="B30" s="33">
        <v>72.35</v>
      </c>
      <c r="AL30" s="1"/>
    </row>
    <row r="31" spans="1:38" ht="12.75">
      <c r="A31" s="30" t="s">
        <v>112</v>
      </c>
      <c r="B31" s="34">
        <f>+B30+B29+B28</f>
        <v>322.35</v>
      </c>
      <c r="AL31" s="1"/>
    </row>
    <row r="32" spans="1:39" ht="13.5" thickBot="1">
      <c r="A32" s="30" t="s">
        <v>98</v>
      </c>
      <c r="B32" s="34">
        <f>+B31+B26+B24+B14</f>
        <v>692.35</v>
      </c>
      <c r="AL32" s="1"/>
      <c r="AM32" s="5"/>
    </row>
    <row r="33" spans="1:39" ht="12.75">
      <c r="A33" s="50" t="s">
        <v>104</v>
      </c>
      <c r="B33" s="50"/>
      <c r="AM33" s="4"/>
    </row>
    <row r="34" spans="1:2" ht="12.75">
      <c r="A34" s="36" t="s">
        <v>105</v>
      </c>
      <c r="B34" s="33">
        <v>100</v>
      </c>
    </row>
    <row r="35" spans="1:2" ht="12.75">
      <c r="A35" s="37" t="s">
        <v>106</v>
      </c>
      <c r="B35" s="34">
        <f>+B34+B32</f>
        <v>792.35</v>
      </c>
    </row>
    <row r="36" spans="1:2" ht="12.75">
      <c r="A36" s="37"/>
      <c r="B36" s="34"/>
    </row>
    <row r="37" spans="1:2" ht="12.75">
      <c r="A37" s="30" t="s">
        <v>28</v>
      </c>
      <c r="B37" s="38"/>
    </row>
    <row r="38" spans="1:2" ht="12.75">
      <c r="A38" s="50" t="s">
        <v>103</v>
      </c>
      <c r="B38" s="50"/>
    </row>
    <row r="39" spans="1:2" ht="12.75">
      <c r="A39" s="30" t="s">
        <v>80</v>
      </c>
      <c r="B39" s="31" t="s">
        <v>82</v>
      </c>
    </row>
    <row r="40" spans="1:2" ht="12.75">
      <c r="A40" s="32" t="s">
        <v>107</v>
      </c>
      <c r="B40" s="39">
        <v>68</v>
      </c>
    </row>
    <row r="41" spans="1:2" ht="12.75">
      <c r="A41" s="32" t="s">
        <v>108</v>
      </c>
      <c r="B41" s="39">
        <v>68</v>
      </c>
    </row>
    <row r="42" spans="1:2" ht="12.75">
      <c r="A42" s="32" t="s">
        <v>109</v>
      </c>
      <c r="B42" s="39">
        <v>68</v>
      </c>
    </row>
    <row r="43" spans="1:2" ht="12.75">
      <c r="A43" s="32" t="s">
        <v>110</v>
      </c>
      <c r="B43" s="39">
        <v>68</v>
      </c>
    </row>
    <row r="44" spans="1:2" ht="12.75">
      <c r="A44" s="32" t="s">
        <v>111</v>
      </c>
      <c r="B44" s="39">
        <v>68</v>
      </c>
    </row>
    <row r="45" spans="1:2" ht="12.75">
      <c r="A45" s="30" t="s">
        <v>112</v>
      </c>
      <c r="B45" s="40">
        <v>340</v>
      </c>
    </row>
    <row r="46" spans="1:2" ht="12.75">
      <c r="A46" s="51" t="s">
        <v>91</v>
      </c>
      <c r="B46" s="51"/>
    </row>
    <row r="47" spans="1:2" ht="12.75">
      <c r="A47" s="32" t="s">
        <v>113</v>
      </c>
      <c r="B47" s="39">
        <v>15</v>
      </c>
    </row>
    <row r="48" spans="1:2" ht="12.75">
      <c r="A48" s="32" t="s">
        <v>114</v>
      </c>
      <c r="B48" s="39">
        <v>40</v>
      </c>
    </row>
    <row r="49" spans="1:2" ht="12.75">
      <c r="A49" s="32" t="s">
        <v>94</v>
      </c>
      <c r="B49" s="39">
        <v>0</v>
      </c>
    </row>
    <row r="50" spans="1:2" ht="12.75">
      <c r="A50" s="32" t="s">
        <v>139</v>
      </c>
      <c r="B50" s="39">
        <v>0</v>
      </c>
    </row>
    <row r="51" spans="1:2" ht="12.75">
      <c r="A51" s="30" t="s">
        <v>112</v>
      </c>
      <c r="B51" s="40">
        <v>55</v>
      </c>
    </row>
    <row r="52" spans="1:2" ht="12.75">
      <c r="A52" s="30" t="s">
        <v>97</v>
      </c>
      <c r="B52" s="39">
        <v>12.5</v>
      </c>
    </row>
    <row r="53" spans="1:2" ht="12.75">
      <c r="A53" s="30" t="s">
        <v>112</v>
      </c>
      <c r="B53" s="40">
        <v>12.5</v>
      </c>
    </row>
    <row r="54" spans="1:9" ht="12.75">
      <c r="A54" s="30" t="s">
        <v>99</v>
      </c>
      <c r="B54" s="39">
        <v>220</v>
      </c>
      <c r="H54" s="1"/>
      <c r="I54" s="1"/>
    </row>
    <row r="55" spans="1:9" ht="12.75">
      <c r="A55" s="30" t="s">
        <v>112</v>
      </c>
      <c r="B55" s="40">
        <v>220</v>
      </c>
      <c r="H55" s="1"/>
      <c r="I55" s="1"/>
    </row>
    <row r="56" spans="1:9" ht="12.75">
      <c r="A56" s="30" t="s">
        <v>98</v>
      </c>
      <c r="B56" s="40">
        <f>+B55+B53+B51+B45</f>
        <v>627.5</v>
      </c>
      <c r="H56" s="1"/>
      <c r="I56" s="1"/>
    </row>
    <row r="57" spans="1:9" ht="12.75">
      <c r="A57" s="50" t="s">
        <v>104</v>
      </c>
      <c r="B57" s="50"/>
      <c r="H57" s="1"/>
      <c r="I57" s="1"/>
    </row>
    <row r="58" spans="1:2" ht="12.75">
      <c r="A58" s="36" t="s">
        <v>105</v>
      </c>
      <c r="B58" s="39">
        <v>100</v>
      </c>
    </row>
    <row r="59" spans="1:9" ht="12.75">
      <c r="A59" s="37" t="s">
        <v>115</v>
      </c>
      <c r="B59" s="40">
        <f>+B58+B56</f>
        <v>727.5</v>
      </c>
      <c r="H59" s="52"/>
      <c r="I59" s="52"/>
    </row>
    <row r="60" spans="1:9" ht="12.75">
      <c r="A60" s="17"/>
      <c r="B60" s="41"/>
      <c r="H60" s="3"/>
      <c r="I60" s="3"/>
    </row>
    <row r="61" spans="1:9" ht="12.75">
      <c r="A61" s="17"/>
      <c r="B61" s="41"/>
      <c r="H61" s="3"/>
      <c r="I61" s="3"/>
    </row>
    <row r="62" spans="1:9" ht="12.75">
      <c r="A62" s="17"/>
      <c r="B62" s="41"/>
      <c r="H62" s="3"/>
      <c r="I62" s="3"/>
    </row>
    <row r="63" spans="1:9" ht="12.75">
      <c r="A63" s="17"/>
      <c r="B63" s="41"/>
      <c r="H63" s="3"/>
      <c r="I63" s="3"/>
    </row>
    <row r="64" spans="1:2" ht="12.75">
      <c r="A64" s="42"/>
      <c r="B64" s="43"/>
    </row>
    <row r="65" spans="1:2" ht="12.75">
      <c r="A65" s="30" t="s">
        <v>36</v>
      </c>
      <c r="B65" s="38"/>
    </row>
    <row r="66" spans="1:2" ht="12.75">
      <c r="A66" s="50" t="s">
        <v>103</v>
      </c>
      <c r="B66" s="50"/>
    </row>
    <row r="67" spans="1:2" ht="12.75">
      <c r="A67" s="30" t="s">
        <v>80</v>
      </c>
      <c r="B67" s="31" t="s">
        <v>82</v>
      </c>
    </row>
    <row r="68" spans="1:2" ht="12.75">
      <c r="A68" s="30" t="s">
        <v>97</v>
      </c>
      <c r="B68" s="39">
        <v>100</v>
      </c>
    </row>
    <row r="69" spans="1:2" ht="12.75">
      <c r="A69" s="30" t="s">
        <v>112</v>
      </c>
      <c r="B69" s="40">
        <v>100</v>
      </c>
    </row>
    <row r="70" spans="1:2" ht="12.75">
      <c r="A70" s="51" t="s">
        <v>91</v>
      </c>
      <c r="B70" s="51"/>
    </row>
    <row r="71" spans="1:2" ht="12.75">
      <c r="A71" s="32" t="s">
        <v>116</v>
      </c>
      <c r="B71" s="39">
        <v>0</v>
      </c>
    </row>
    <row r="72" spans="1:2" ht="12.75">
      <c r="A72" s="32" t="s">
        <v>117</v>
      </c>
      <c r="B72" s="39">
        <v>0</v>
      </c>
    </row>
    <row r="73" spans="1:2" ht="12.75">
      <c r="A73" s="30" t="s">
        <v>112</v>
      </c>
      <c r="B73" s="40">
        <v>0</v>
      </c>
    </row>
    <row r="74" spans="1:2" ht="12.75">
      <c r="A74" s="30" t="s">
        <v>99</v>
      </c>
      <c r="B74" s="39">
        <v>220</v>
      </c>
    </row>
    <row r="75" spans="1:2" ht="12.75">
      <c r="A75" s="30" t="s">
        <v>112</v>
      </c>
      <c r="B75" s="40">
        <v>220</v>
      </c>
    </row>
    <row r="76" spans="1:2" ht="12.75">
      <c r="A76" s="50" t="s">
        <v>104</v>
      </c>
      <c r="B76" s="50"/>
    </row>
    <row r="77" spans="1:2" ht="12.75">
      <c r="A77" s="36" t="s">
        <v>105</v>
      </c>
      <c r="B77" s="39">
        <v>100</v>
      </c>
    </row>
    <row r="78" spans="1:2" ht="12.75">
      <c r="A78" s="37" t="s">
        <v>118</v>
      </c>
      <c r="B78" s="40">
        <f>+B77+B75+B73+B69</f>
        <v>420</v>
      </c>
    </row>
    <row r="79" spans="1:2" ht="12.75">
      <c r="A79" s="30" t="s">
        <v>48</v>
      </c>
      <c r="B79" s="38"/>
    </row>
    <row r="80" spans="1:2" ht="12.75">
      <c r="A80" s="50" t="s">
        <v>103</v>
      </c>
      <c r="B80" s="50"/>
    </row>
    <row r="81" spans="1:2" ht="12.75">
      <c r="A81" s="30" t="s">
        <v>80</v>
      </c>
      <c r="B81" s="31" t="s">
        <v>82</v>
      </c>
    </row>
    <row r="82" spans="1:2" ht="12.75">
      <c r="A82" s="32" t="s">
        <v>119</v>
      </c>
      <c r="B82" s="39">
        <v>30</v>
      </c>
    </row>
    <row r="83" spans="1:2" ht="12.75">
      <c r="A83" s="32" t="s">
        <v>140</v>
      </c>
      <c r="B83" s="39">
        <v>20</v>
      </c>
    </row>
    <row r="84" spans="1:2" ht="12.75">
      <c r="A84" s="32" t="s">
        <v>141</v>
      </c>
      <c r="B84" s="39">
        <v>10</v>
      </c>
    </row>
    <row r="85" spans="1:2" ht="12.75">
      <c r="A85" s="32" t="s">
        <v>120</v>
      </c>
      <c r="B85" s="39">
        <v>10</v>
      </c>
    </row>
    <row r="86" spans="1:2" ht="12.75">
      <c r="A86" s="30" t="s">
        <v>112</v>
      </c>
      <c r="B86" s="40">
        <f>SUM(B82:B85)</f>
        <v>70</v>
      </c>
    </row>
    <row r="87" spans="1:2" ht="12.75">
      <c r="A87" s="51" t="s">
        <v>91</v>
      </c>
      <c r="B87" s="51"/>
    </row>
    <row r="88" spans="1:2" ht="12.75">
      <c r="A88" s="32" t="s">
        <v>142</v>
      </c>
      <c r="B88" s="39">
        <v>15</v>
      </c>
    </row>
    <row r="89" spans="1:2" ht="12.75">
      <c r="A89" s="32" t="s">
        <v>143</v>
      </c>
      <c r="B89" s="39">
        <v>15</v>
      </c>
    </row>
    <row r="90" spans="1:2" ht="12.75">
      <c r="A90" s="32" t="s">
        <v>144</v>
      </c>
      <c r="B90" s="39">
        <v>30</v>
      </c>
    </row>
    <row r="91" spans="1:2" ht="12.75">
      <c r="A91" s="32" t="s">
        <v>121</v>
      </c>
      <c r="B91" s="39">
        <v>10</v>
      </c>
    </row>
    <row r="92" spans="1:2" ht="12.75">
      <c r="A92" s="32" t="s">
        <v>145</v>
      </c>
      <c r="B92" s="39">
        <v>15</v>
      </c>
    </row>
    <row r="93" spans="1:2" ht="12.75">
      <c r="A93" s="32" t="s">
        <v>146</v>
      </c>
      <c r="B93" s="39">
        <v>10</v>
      </c>
    </row>
    <row r="94" spans="1:2" ht="12.75">
      <c r="A94" s="32" t="s">
        <v>147</v>
      </c>
      <c r="B94" s="39">
        <v>20</v>
      </c>
    </row>
    <row r="95" spans="1:2" ht="12.75">
      <c r="A95" s="32" t="s">
        <v>122</v>
      </c>
      <c r="B95" s="39">
        <v>30</v>
      </c>
    </row>
    <row r="96" spans="1:2" ht="12.75">
      <c r="A96" s="32" t="s">
        <v>123</v>
      </c>
      <c r="B96" s="39">
        <v>0</v>
      </c>
    </row>
    <row r="97" spans="1:2" ht="12.75">
      <c r="A97" s="32" t="s">
        <v>148</v>
      </c>
      <c r="B97" s="39">
        <v>40</v>
      </c>
    </row>
    <row r="98" spans="1:2" ht="12.75">
      <c r="A98" s="32" t="s">
        <v>124</v>
      </c>
      <c r="B98" s="39">
        <v>20</v>
      </c>
    </row>
    <row r="99" spans="1:2" ht="12.75">
      <c r="A99" s="32" t="s">
        <v>125</v>
      </c>
      <c r="B99" s="39">
        <v>20</v>
      </c>
    </row>
    <row r="100" spans="1:2" ht="12.75">
      <c r="A100" s="32" t="s">
        <v>126</v>
      </c>
      <c r="B100" s="39">
        <v>15</v>
      </c>
    </row>
    <row r="101" spans="1:2" ht="12.75">
      <c r="A101" s="32" t="s">
        <v>127</v>
      </c>
      <c r="B101" s="39">
        <v>15</v>
      </c>
    </row>
    <row r="102" spans="1:2" ht="12.75">
      <c r="A102" s="32" t="s">
        <v>128</v>
      </c>
      <c r="B102" s="39">
        <v>0</v>
      </c>
    </row>
    <row r="103" spans="1:2" ht="12.75">
      <c r="A103" s="30" t="s">
        <v>112</v>
      </c>
      <c r="B103" s="40">
        <f>SUM(B88:B102)+B86</f>
        <v>325</v>
      </c>
    </row>
    <row r="104" spans="1:2" ht="12.75">
      <c r="A104" s="30" t="s">
        <v>97</v>
      </c>
      <c r="B104" s="39">
        <v>100</v>
      </c>
    </row>
    <row r="105" spans="1:2" ht="12.75">
      <c r="A105" s="30" t="s">
        <v>112</v>
      </c>
      <c r="B105" s="40">
        <v>100</v>
      </c>
    </row>
    <row r="106" spans="1:2" ht="12.75">
      <c r="A106" s="30" t="s">
        <v>98</v>
      </c>
      <c r="B106" s="40">
        <f>+B105+B103+B86</f>
        <v>495</v>
      </c>
    </row>
    <row r="107" spans="1:2" ht="12.75">
      <c r="A107" s="50" t="s">
        <v>104</v>
      </c>
      <c r="B107" s="50"/>
    </row>
    <row r="108" spans="1:2" ht="12.75">
      <c r="A108" s="36" t="s">
        <v>105</v>
      </c>
      <c r="B108" s="39">
        <v>100</v>
      </c>
    </row>
    <row r="109" spans="1:2" ht="12.75">
      <c r="A109" s="37" t="s">
        <v>129</v>
      </c>
      <c r="B109" s="40">
        <f>+B108+B106</f>
        <v>595</v>
      </c>
    </row>
    <row r="110" spans="1:2" ht="12.75">
      <c r="A110" s="30" t="s">
        <v>67</v>
      </c>
      <c r="B110" s="38"/>
    </row>
    <row r="111" spans="1:2" ht="12.75">
      <c r="A111" s="50" t="s">
        <v>103</v>
      </c>
      <c r="B111" s="50"/>
    </row>
    <row r="112" spans="1:2" ht="12.75">
      <c r="A112" s="30" t="s">
        <v>80</v>
      </c>
      <c r="B112" s="31" t="s">
        <v>82</v>
      </c>
    </row>
    <row r="113" spans="1:2" ht="12.75">
      <c r="A113" s="32" t="s">
        <v>130</v>
      </c>
      <c r="B113" s="39">
        <v>40</v>
      </c>
    </row>
    <row r="114" spans="1:2" ht="12.75">
      <c r="A114" s="32" t="s">
        <v>131</v>
      </c>
      <c r="B114" s="39">
        <v>80</v>
      </c>
    </row>
    <row r="115" spans="1:2" ht="12.75">
      <c r="A115" s="32" t="s">
        <v>132</v>
      </c>
      <c r="B115" s="39">
        <v>75</v>
      </c>
    </row>
    <row r="116" spans="1:2" ht="12.75">
      <c r="A116" s="30" t="s">
        <v>112</v>
      </c>
      <c r="B116" s="40">
        <f>+B113+B114+B115</f>
        <v>195</v>
      </c>
    </row>
    <row r="117" spans="1:2" ht="12.75">
      <c r="A117" s="32" t="s">
        <v>97</v>
      </c>
      <c r="B117" s="39">
        <v>190</v>
      </c>
    </row>
    <row r="118" spans="1:2" ht="12.75">
      <c r="A118" s="30" t="s">
        <v>112</v>
      </c>
      <c r="B118" s="40">
        <v>190</v>
      </c>
    </row>
    <row r="119" spans="1:2" ht="12.75">
      <c r="A119" s="30" t="s">
        <v>98</v>
      </c>
      <c r="B119" s="40">
        <f>B118+B116</f>
        <v>385</v>
      </c>
    </row>
    <row r="120" spans="1:2" ht="12.75">
      <c r="A120" s="50" t="s">
        <v>104</v>
      </c>
      <c r="B120" s="50"/>
    </row>
    <row r="121" spans="1:2" ht="12.75">
      <c r="A121" s="36" t="s">
        <v>105</v>
      </c>
      <c r="B121" s="39">
        <v>100</v>
      </c>
    </row>
    <row r="122" spans="1:2" ht="12.75">
      <c r="A122" s="37" t="s">
        <v>134</v>
      </c>
      <c r="B122" s="40">
        <f>+B121+B119</f>
        <v>485</v>
      </c>
    </row>
    <row r="123" spans="1:2" ht="13.5" thickBot="1">
      <c r="A123" s="28" t="s">
        <v>133</v>
      </c>
      <c r="B123" s="29">
        <f>+B122+B109+B78+B59+B35</f>
        <v>3019.85</v>
      </c>
    </row>
    <row r="126" ht="12.75">
      <c r="A126" s="6" t="s">
        <v>150</v>
      </c>
    </row>
    <row r="127" ht="12.75">
      <c r="A127" s="6" t="s">
        <v>151</v>
      </c>
    </row>
    <row r="129" ht="12.75">
      <c r="A129" s="6" t="s">
        <v>152</v>
      </c>
    </row>
  </sheetData>
  <mergeCells count="32">
    <mergeCell ref="D27:E27"/>
    <mergeCell ref="F27:G27"/>
    <mergeCell ref="H27:I27"/>
    <mergeCell ref="J27:K27"/>
    <mergeCell ref="X27:Y27"/>
    <mergeCell ref="Z27:AA27"/>
    <mergeCell ref="L27:M27"/>
    <mergeCell ref="N27:O27"/>
    <mergeCell ref="P27:Q27"/>
    <mergeCell ref="R27:S27"/>
    <mergeCell ref="AJ27:AK27"/>
    <mergeCell ref="A3:B3"/>
    <mergeCell ref="A33:B33"/>
    <mergeCell ref="A38:B38"/>
    <mergeCell ref="AB27:AC27"/>
    <mergeCell ref="AD27:AE27"/>
    <mergeCell ref="AF27:AG27"/>
    <mergeCell ref="AH27:AI27"/>
    <mergeCell ref="T27:U27"/>
    <mergeCell ref="V27:W27"/>
    <mergeCell ref="H59:I59"/>
    <mergeCell ref="A57:B57"/>
    <mergeCell ref="A46:B46"/>
    <mergeCell ref="A66:B66"/>
    <mergeCell ref="A70:B70"/>
    <mergeCell ref="A76:B76"/>
    <mergeCell ref="A80:B80"/>
    <mergeCell ref="A15:B15"/>
    <mergeCell ref="A107:B107"/>
    <mergeCell ref="A111:B111"/>
    <mergeCell ref="A120:B120"/>
    <mergeCell ref="A87:B87"/>
  </mergeCells>
  <printOptions/>
  <pageMargins left="0.7874015748031497" right="0.7874015748031497" top="0.7874015748031497" bottom="0.7874015748031497" header="0" footer="0"/>
  <pageSetup horizontalDpi="300" verticalDpi="3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Personal Unicauca</cp:lastModifiedBy>
  <cp:lastPrinted>2006-06-29T23:20:17Z</cp:lastPrinted>
  <dcterms:created xsi:type="dcterms:W3CDTF">2006-05-23T04:12:28Z</dcterms:created>
  <dcterms:modified xsi:type="dcterms:W3CDTF">2006-06-29T23:20:20Z</dcterms:modified>
  <cp:category/>
  <cp:version/>
  <cp:contentType/>
  <cp:contentStatus/>
</cp:coreProperties>
</file>